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I кв.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N47" i="1"/>
  <c r="N45"/>
  <c r="N46"/>
  <c r="N44"/>
  <c r="N41"/>
  <c r="N32"/>
  <c r="N30"/>
  <c r="N17"/>
  <c r="N18"/>
  <c r="N19"/>
  <c r="N20"/>
  <c r="N21"/>
  <c r="N22"/>
  <c r="N23"/>
  <c r="N24"/>
  <c r="N25"/>
  <c r="N26"/>
  <c r="N27"/>
  <c r="N28"/>
  <c r="N29"/>
  <c r="N15"/>
  <c r="N16"/>
  <c r="N11"/>
  <c r="N12"/>
  <c r="N13"/>
  <c r="N14"/>
  <c r="L10"/>
  <c r="J10"/>
  <c r="N37"/>
  <c r="N42"/>
  <c r="N35"/>
  <c r="E66"/>
  <c r="D66"/>
  <c r="H10"/>
  <c r="F10"/>
  <c r="N10" l="1"/>
</calcChain>
</file>

<file path=xl/sharedStrings.xml><?xml version="1.0" encoding="utf-8"?>
<sst xmlns="http://schemas.openxmlformats.org/spreadsheetml/2006/main" count="210" uniqueCount="101">
  <si>
    <t>Приложение 1</t>
  </si>
  <si>
    <t xml:space="preserve">                                                      ИНФОРМАЦИЯ</t>
  </si>
  <si>
    <t xml:space="preserve"> о затратах на выполнение плана мероприятий по улучшению условий и охраны </t>
  </si>
  <si>
    <t>Наименование мероприятий</t>
  </si>
  <si>
    <t>Всего расходов:</t>
  </si>
  <si>
    <t xml:space="preserve">в т.ч.  </t>
  </si>
  <si>
    <t xml:space="preserve">Расходы на приобретение </t>
  </si>
  <si>
    <t xml:space="preserve">   спецодежды</t>
  </si>
  <si>
    <t xml:space="preserve">   СИЗ</t>
  </si>
  <si>
    <t xml:space="preserve">   спецжиров</t>
  </si>
  <si>
    <t xml:space="preserve">   моющих средств (мыло,порошок и др.)</t>
  </si>
  <si>
    <t xml:space="preserve">   вакцины</t>
  </si>
  <si>
    <t xml:space="preserve">   медикаментов</t>
  </si>
  <si>
    <t xml:space="preserve">   первичных средств пожаротушения</t>
  </si>
  <si>
    <t xml:space="preserve">   литературы по ОТ и ТБ</t>
  </si>
  <si>
    <t xml:space="preserve">   оформление стендов,уголков по ОТ</t>
  </si>
  <si>
    <t>проведение медосмотров</t>
  </si>
  <si>
    <t>Оздоровительные мероприятия(путевки в д/о)</t>
  </si>
  <si>
    <t>Ремонтные работы</t>
  </si>
  <si>
    <t>Организация работ по аттестации рабочих мест:</t>
  </si>
  <si>
    <t xml:space="preserve">  замеры вредных факторов</t>
  </si>
  <si>
    <t xml:space="preserve">  исследование ПДК воздуха рабочей зоны,напряженности работ и т.д.</t>
  </si>
  <si>
    <t xml:space="preserve">   приведение к допустимым нормам искусственное и естественное освещение на рабочих местах и в цехах</t>
  </si>
  <si>
    <t>Энергетическое обследование</t>
  </si>
  <si>
    <t>Ежегодные профилактические измерения и испытания оборудования</t>
  </si>
  <si>
    <t>Обучение (электрики, охрана труда и т.д.</t>
  </si>
  <si>
    <t>Аттестация гигиенической подготовки работников</t>
  </si>
  <si>
    <t>Установка автоматизированной пожарной сигнализации</t>
  </si>
  <si>
    <t>Обслуживание АПС, ремонт АПС</t>
  </si>
  <si>
    <t>Огнезащитная обработка деревянных конструкций чердаков и т.д.</t>
  </si>
  <si>
    <t>Дератизация, дезинфекция</t>
  </si>
  <si>
    <t>Акарицидная обработка</t>
  </si>
  <si>
    <t xml:space="preserve">иное  (вывоз ТБО, и др.) </t>
  </si>
  <si>
    <t xml:space="preserve">Руководитель ___________________ Л.Н. Телегина </t>
  </si>
  <si>
    <t>Исполнитель ___________________  Д.Г.   Матицев</t>
  </si>
  <si>
    <t>Образовательная организация МОУ "Арамашевская СОШ"</t>
  </si>
  <si>
    <t>Обслуживание системы видеонаблюдения</t>
  </si>
  <si>
    <t xml:space="preserve">Охрана ОВО </t>
  </si>
  <si>
    <t>Объем расходов (тыс.рублей) 1 кв.</t>
  </si>
  <si>
    <t>Объем расходов (тыс.рублей) 2 кв.</t>
  </si>
  <si>
    <t>ОТЧЕТ за 6 месяцев 2021г.</t>
  </si>
  <si>
    <t>Всего расходов т. руб.</t>
  </si>
  <si>
    <t xml:space="preserve">БУДЬТЕ ВНИМАТЕЛЬНЫМИ: УКАЗЫВАЙТЕ СУММЫ В ТЫС.РУБ и проставляйте прверенные числа - таблица считает по введенной формуле </t>
  </si>
  <si>
    <t>пустых ячеек быть не должно - ставьте 0</t>
  </si>
  <si>
    <t>спецодежды</t>
  </si>
  <si>
    <t>СИЗ (перчатки, маски)</t>
  </si>
  <si>
    <t>приобретение молока и спецжиров, воды питьевой</t>
  </si>
  <si>
    <t>моющих и дезинфицирующих средств (мыло, порошок, антисеатик, део-хлор и др.)</t>
  </si>
  <si>
    <t>вакцины</t>
  </si>
  <si>
    <t>медикаментов</t>
  </si>
  <si>
    <t>превичных средств пожаротушения</t>
  </si>
  <si>
    <t>литературы по ОТ и ТБ</t>
  </si>
  <si>
    <t>оформление стендов, уголков по ОТ</t>
  </si>
  <si>
    <t>проведение смотра-конкурса                                    "Лучший уголок охраны труда" среди организаций муниципального образования Алапаевское</t>
  </si>
  <si>
    <t xml:space="preserve">Обучение по охране труда </t>
  </si>
  <si>
    <t xml:space="preserve">Проведение медосмотров  </t>
  </si>
  <si>
    <t>оздоровительные мероприятий (путевки в д/о, витаминизация)</t>
  </si>
  <si>
    <t>ремонтные работы</t>
  </si>
  <si>
    <t xml:space="preserve">Организация работ по специальной оценке условий труда_x000D_
</t>
  </si>
  <si>
    <t>Установка и эксплуатация автоматизированной пожарной сигнализации</t>
  </si>
  <si>
    <t>иные мероприятия</t>
  </si>
  <si>
    <t>наименование показателей =&gt;</t>
  </si>
  <si>
    <t>ежегодных периодических</t>
  </si>
  <si>
    <t>предрейсовых медосмотров</t>
  </si>
  <si>
    <t>замеры вредных факторов</t>
  </si>
  <si>
    <t>исследование ПДК воздуха рабочей зоны, напряженности работ и т.д.</t>
  </si>
  <si>
    <t>разработка проекта нормативов предельно допустимых выбросов загрязняющих веществ в атмосферу</t>
  </si>
  <si>
    <t>приведение к допустимым нормам искусственное и естественное освещение на рабочих местах и в цехах, работы по вентиляции</t>
  </si>
  <si>
    <t xml:space="preserve">Лабораторные исследования рабочих мест согласно программы производственного контроля </t>
  </si>
  <si>
    <t xml:space="preserve">Ежегодные профилактические измерения и испытания оборудования </t>
  </si>
  <si>
    <t>дератизация и дезинфекция</t>
  </si>
  <si>
    <t>огнезащитная обработка конструкций чердаков и т.д.</t>
  </si>
  <si>
    <t>энергетическое обследвание</t>
  </si>
  <si>
    <t>на экологическую безопасность</t>
  </si>
  <si>
    <t>закупка рециркуляторов</t>
  </si>
  <si>
    <t>обследование на рото-норо вирусы</t>
  </si>
  <si>
    <t>курсы поввышения квалификации водителей</t>
  </si>
  <si>
    <t>курсы поввышения квалификации пед.работников и иных сотрудников</t>
  </si>
  <si>
    <t>указывать суммы за аналогичный период</t>
  </si>
  <si>
    <t>за 6 месяцев 2020</t>
  </si>
  <si>
    <t>за 6 месяцев 2021</t>
  </si>
  <si>
    <t>3  =14 строка                      1 приложения</t>
  </si>
  <si>
    <t>период отчетности =&gt;</t>
  </si>
  <si>
    <t xml:space="preserve"> 2019 года</t>
  </si>
  <si>
    <t xml:space="preserve"> 2020 года</t>
  </si>
  <si>
    <t>2019 года</t>
  </si>
  <si>
    <t>2020 года</t>
  </si>
  <si>
    <t>2020 год</t>
  </si>
  <si>
    <t>Образовательные организации МО Алапаевское</t>
  </si>
  <si>
    <t>тыс.руб.</t>
  </si>
  <si>
    <t xml:space="preserve"> МОУ Заринская СОШ + 1 филиал(Ясашинская СОШ)</t>
  </si>
  <si>
    <t>МКОУ Самоцветская СОШ + дошк. группа</t>
  </si>
  <si>
    <t xml:space="preserve">МОУ Костинская СОШ + 1 филиал </t>
  </si>
  <si>
    <t>Ялунинская СОШ+ детский сад</t>
  </si>
  <si>
    <t>Арамашевская СОШ</t>
  </si>
  <si>
    <t>МДОУ Коптеловский д-с</t>
  </si>
  <si>
    <t>МКДОУ детский сад п.Заря+ 3 филиала</t>
  </si>
  <si>
    <t>Объем расходов (тыс.рублей) 9 мес.</t>
  </si>
  <si>
    <t>Объем расходов (тыс.рублей)3 кв.</t>
  </si>
  <si>
    <t>Объем расходов (тыс.рублей) 4 кв.</t>
  </si>
  <si>
    <t>2021год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</si>
</sst>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0.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u/>
      <sz val="11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2" xfId="0" applyFont="1" applyBorder="1"/>
    <xf numFmtId="165" fontId="0" fillId="0" borderId="0" xfId="0" applyNumberForma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0" xfId="0" applyFont="1"/>
    <xf numFmtId="0" fontId="0" fillId="0" borderId="4" xfId="0" applyFont="1" applyBorder="1"/>
    <xf numFmtId="2" fontId="0" fillId="0" borderId="0" xfId="0" applyNumberFormat="1"/>
    <xf numFmtId="0" fontId="0" fillId="0" borderId="0" xfId="0" applyAlignment="1">
      <alignment wrapText="1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/>
    <xf numFmtId="0" fontId="0" fillId="0" borderId="0" xfId="0" applyAlignment="1"/>
    <xf numFmtId="0" fontId="0" fillId="0" borderId="4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left" vertical="center"/>
    </xf>
    <xf numFmtId="164" fontId="7" fillId="0" borderId="6" xfId="0" applyNumberFormat="1" applyFont="1" applyBorder="1" applyAlignment="1">
      <alignment horizontal="left" vertical="center"/>
    </xf>
    <xf numFmtId="2" fontId="0" fillId="0" borderId="7" xfId="0" applyNumberFormat="1" applyBorder="1" applyAlignment="1">
      <alignment horizontal="left" vertical="center"/>
    </xf>
    <xf numFmtId="2" fontId="0" fillId="0" borderId="8" xfId="0" applyNumberFormat="1" applyBorder="1" applyAlignment="1">
      <alignment horizontal="left" vertical="center"/>
    </xf>
    <xf numFmtId="2" fontId="0" fillId="0" borderId="9" xfId="0" applyNumberFormat="1" applyBorder="1" applyAlignment="1">
      <alignment horizontal="left" vertical="center"/>
    </xf>
    <xf numFmtId="2" fontId="0" fillId="0" borderId="10" xfId="0" applyNumberForma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4" xfId="1" applyNumberFormat="1" applyFont="1" applyBorder="1" applyAlignment="1">
      <alignment horizontal="left" vertical="center"/>
    </xf>
    <xf numFmtId="0" fontId="0" fillId="0" borderId="6" xfId="1" applyNumberFormat="1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68"/>
  <sheetViews>
    <sheetView tabSelected="1" view="pageBreakPreview" zoomScale="60" zoomScaleNormal="100" workbookViewId="0">
      <selection activeCell="I6" sqref="I6"/>
    </sheetView>
  </sheetViews>
  <sheetFormatPr defaultRowHeight="15"/>
  <sheetData>
    <row r="1" spans="1:31">
      <c r="C1" t="s">
        <v>0</v>
      </c>
      <c r="AE1" s="1"/>
    </row>
    <row r="2" spans="1:31">
      <c r="A2" s="2" t="s">
        <v>1</v>
      </c>
      <c r="C2" s="3"/>
      <c r="AE2" s="1"/>
    </row>
    <row r="3" spans="1:31" ht="15" customHeight="1">
      <c r="A3" s="51" t="s">
        <v>2</v>
      </c>
      <c r="B3" s="51"/>
      <c r="C3" s="51"/>
      <c r="D3" s="51"/>
      <c r="E3" s="51"/>
      <c r="F3" s="51"/>
      <c r="G3" s="51"/>
      <c r="AE3" s="1"/>
    </row>
    <row r="4" spans="1:31" ht="17.25" customHeight="1">
      <c r="A4" s="51"/>
      <c r="B4" s="51"/>
      <c r="C4" s="51"/>
      <c r="D4" s="51"/>
      <c r="E4" s="51"/>
      <c r="F4" s="51"/>
      <c r="G4" s="51"/>
      <c r="AE4" s="1"/>
    </row>
    <row r="5" spans="1:31" ht="18">
      <c r="A5" s="51"/>
      <c r="B5" s="51"/>
      <c r="C5" s="51"/>
      <c r="D5" s="51"/>
      <c r="E5" s="51"/>
      <c r="F5" s="51"/>
      <c r="G5" s="51"/>
      <c r="H5" s="4"/>
      <c r="I5" s="4"/>
      <c r="J5" s="4"/>
      <c r="K5" s="4"/>
      <c r="L5" s="4"/>
      <c r="M5" s="4"/>
      <c r="AE5" s="1"/>
    </row>
    <row r="6" spans="1:31" ht="18">
      <c r="A6" s="52" t="s">
        <v>35</v>
      </c>
      <c r="B6" s="52"/>
      <c r="C6" s="52"/>
      <c r="D6" s="52"/>
      <c r="E6" s="52"/>
      <c r="F6" s="52"/>
      <c r="G6" s="52"/>
      <c r="H6" s="4"/>
      <c r="I6" s="4" t="s">
        <v>100</v>
      </c>
      <c r="J6" s="4"/>
      <c r="K6" s="4"/>
      <c r="L6" s="4"/>
      <c r="M6" s="4"/>
      <c r="AE6" s="1"/>
    </row>
    <row r="7" spans="1:31">
      <c r="AE7" s="1"/>
    </row>
    <row r="8" spans="1:31" ht="18.75" customHeight="1">
      <c r="A8" s="59" t="s">
        <v>3</v>
      </c>
      <c r="B8" s="59"/>
      <c r="C8" s="59"/>
      <c r="D8" s="59"/>
      <c r="E8" s="59"/>
      <c r="F8" s="25" t="s">
        <v>38</v>
      </c>
      <c r="G8" s="26"/>
      <c r="H8" s="25" t="s">
        <v>39</v>
      </c>
      <c r="I8" s="26"/>
      <c r="J8" s="25" t="s">
        <v>98</v>
      </c>
      <c r="K8" s="26"/>
      <c r="L8" s="25" t="s">
        <v>99</v>
      </c>
      <c r="M8" s="26"/>
      <c r="N8" s="25" t="s">
        <v>97</v>
      </c>
      <c r="O8" s="26"/>
    </row>
    <row r="9" spans="1:31" ht="20.25" customHeight="1">
      <c r="A9" s="59"/>
      <c r="B9" s="59"/>
      <c r="C9" s="59"/>
      <c r="D9" s="59"/>
      <c r="E9" s="59"/>
      <c r="F9" s="27"/>
      <c r="G9" s="28"/>
      <c r="H9" s="27"/>
      <c r="I9" s="28"/>
      <c r="J9" s="27"/>
      <c r="K9" s="28"/>
      <c r="L9" s="27"/>
      <c r="M9" s="28"/>
      <c r="N9" s="27"/>
      <c r="O9" s="28"/>
    </row>
    <row r="10" spans="1:31">
      <c r="A10" s="35" t="s">
        <v>4</v>
      </c>
      <c r="B10" s="36"/>
      <c r="C10" s="36"/>
      <c r="D10" s="36"/>
      <c r="E10" s="36"/>
      <c r="F10" s="29">
        <f>F13+F14+F15+F16+F17+F18+F19+F20+F21+F22+F23+F24+F25+F26+F27+F28+F29+F30+F32+F34+F35+F37+F38+F39+F41+F42+F44+F45+F46</f>
        <v>273.12</v>
      </c>
      <c r="G10" s="29"/>
      <c r="H10" s="29">
        <f>H13+H14+H15+H16+H17+H18+H19+H20+H21+H22+H23+H24+H25+H26+H27+H28+H29+H30+H32+H34+H35+H37+H38+H39+H41+H42+H44+H45+H46</f>
        <v>90.88</v>
      </c>
      <c r="I10" s="29"/>
      <c r="J10" s="29">
        <f>J13+J14+J15+J16+J17+J18+J19+J20+J21+J22+J23+J24+J25+J26+J27+J28+J29+J30+J32+J34+J35+J37+J38+J39+J41+J42+J44+J45+J46</f>
        <v>66.38</v>
      </c>
      <c r="K10" s="29"/>
      <c r="L10" s="29">
        <f>L13+L14+L15+L16+L17+L18+L19+L20+L21+L22+L23+L24+L25+L26+L27+L28+L29+L30+L32+L34+L35+L37+L38+L39+L41+L42+L44+L45+L46</f>
        <v>146.68</v>
      </c>
      <c r="M10" s="29"/>
      <c r="N10" s="29">
        <f>N13+N14+N15+N16+N17+N18+N19+N20+N21+N22+N23+N24+N25+N26+N27+N28+N29+N30+N32+N34+N35+N37+N38+N39+N41+N42+N44+N45+N46</f>
        <v>577.05999999999995</v>
      </c>
      <c r="O10" s="29"/>
    </row>
    <row r="11" spans="1:31">
      <c r="A11" s="33" t="s">
        <v>5</v>
      </c>
      <c r="B11" s="34"/>
      <c r="C11" s="34"/>
      <c r="D11" s="34"/>
      <c r="E11" s="34"/>
      <c r="F11" s="29"/>
      <c r="G11" s="29"/>
      <c r="H11" s="29"/>
      <c r="I11" s="29"/>
      <c r="J11" s="18"/>
      <c r="K11" s="19"/>
      <c r="L11" s="18"/>
      <c r="M11" s="19"/>
      <c r="N11" s="29">
        <f t="shared" ref="N11:N13" si="0">F11+H11+J11+L11</f>
        <v>0</v>
      </c>
      <c r="O11" s="29"/>
    </row>
    <row r="12" spans="1:31">
      <c r="A12" s="37" t="s">
        <v>6</v>
      </c>
      <c r="B12" s="38"/>
      <c r="C12" s="38"/>
      <c r="D12" s="38"/>
      <c r="E12" s="38"/>
      <c r="F12" s="29"/>
      <c r="G12" s="29"/>
      <c r="H12" s="29"/>
      <c r="I12" s="29"/>
      <c r="J12" s="18"/>
      <c r="K12" s="19"/>
      <c r="L12" s="18"/>
      <c r="M12" s="19"/>
      <c r="N12" s="29">
        <f t="shared" si="0"/>
        <v>0</v>
      </c>
      <c r="O12" s="29"/>
    </row>
    <row r="13" spans="1:31">
      <c r="A13" s="33" t="s">
        <v>7</v>
      </c>
      <c r="B13" s="34"/>
      <c r="C13" s="34"/>
      <c r="D13" s="34"/>
      <c r="E13" s="34"/>
      <c r="F13" s="29"/>
      <c r="G13" s="29"/>
      <c r="H13" s="29">
        <v>1.6</v>
      </c>
      <c r="I13" s="29"/>
      <c r="J13" s="18"/>
      <c r="K13" s="19"/>
      <c r="L13" s="18"/>
      <c r="M13" s="19"/>
      <c r="N13" s="29">
        <f t="shared" si="0"/>
        <v>1.6</v>
      </c>
      <c r="O13" s="29"/>
    </row>
    <row r="14" spans="1:31">
      <c r="A14" s="33" t="s">
        <v>8</v>
      </c>
      <c r="B14" s="34"/>
      <c r="C14" s="34"/>
      <c r="D14" s="34"/>
      <c r="E14" s="34"/>
      <c r="F14" s="29">
        <v>3.3</v>
      </c>
      <c r="G14" s="29"/>
      <c r="H14" s="29">
        <v>1.3</v>
      </c>
      <c r="I14" s="29"/>
      <c r="J14" s="18">
        <v>1.3</v>
      </c>
      <c r="K14" s="19"/>
      <c r="L14" s="18">
        <v>2.1</v>
      </c>
      <c r="M14" s="19"/>
      <c r="N14" s="29">
        <f>F14+H14+J14+L14</f>
        <v>8</v>
      </c>
      <c r="O14" s="29"/>
    </row>
    <row r="15" spans="1:31">
      <c r="A15" s="33" t="s">
        <v>9</v>
      </c>
      <c r="B15" s="34"/>
      <c r="C15" s="34"/>
      <c r="D15" s="34"/>
      <c r="E15" s="34"/>
      <c r="F15" s="29"/>
      <c r="G15" s="29"/>
      <c r="H15" s="29"/>
      <c r="I15" s="29"/>
      <c r="J15" s="18"/>
      <c r="K15" s="19"/>
      <c r="L15" s="18"/>
      <c r="M15" s="19"/>
      <c r="N15" s="29">
        <f t="shared" ref="N15:N16" si="1">F15+H15+J15+L15</f>
        <v>0</v>
      </c>
      <c r="O15" s="29"/>
    </row>
    <row r="16" spans="1:31">
      <c r="A16" s="5" t="s">
        <v>10</v>
      </c>
      <c r="B16" s="5"/>
      <c r="C16" s="5"/>
      <c r="D16" s="5"/>
      <c r="E16" s="11"/>
      <c r="F16" s="29">
        <v>3.6</v>
      </c>
      <c r="G16" s="29"/>
      <c r="H16" s="29">
        <v>4.5</v>
      </c>
      <c r="I16" s="29"/>
      <c r="J16" s="18">
        <v>4.5</v>
      </c>
      <c r="K16" s="19"/>
      <c r="L16" s="18">
        <v>4.5</v>
      </c>
      <c r="M16" s="19"/>
      <c r="N16" s="29">
        <f t="shared" si="1"/>
        <v>17.100000000000001</v>
      </c>
      <c r="O16" s="29"/>
    </row>
    <row r="17" spans="1:15">
      <c r="A17" s="33" t="s">
        <v>11</v>
      </c>
      <c r="B17" s="34"/>
      <c r="C17" s="34"/>
      <c r="D17" s="34"/>
      <c r="E17" s="34"/>
      <c r="F17" s="29"/>
      <c r="G17" s="29"/>
      <c r="H17" s="29"/>
      <c r="I17" s="29"/>
      <c r="J17" s="18"/>
      <c r="K17" s="19"/>
      <c r="L17" s="18"/>
      <c r="M17" s="19"/>
      <c r="N17" s="29">
        <f t="shared" ref="N17:N29" si="2">F17+H17+J17+L17</f>
        <v>0</v>
      </c>
      <c r="O17" s="29"/>
    </row>
    <row r="18" spans="1:15">
      <c r="A18" s="33" t="s">
        <v>12</v>
      </c>
      <c r="B18" s="34"/>
      <c r="C18" s="34"/>
      <c r="D18" s="34"/>
      <c r="E18" s="34"/>
      <c r="F18" s="29"/>
      <c r="G18" s="29"/>
      <c r="H18" s="29">
        <v>2</v>
      </c>
      <c r="I18" s="29"/>
      <c r="J18" s="18">
        <v>2</v>
      </c>
      <c r="K18" s="19"/>
      <c r="L18" s="18"/>
      <c r="M18" s="19"/>
      <c r="N18" s="29">
        <f t="shared" si="2"/>
        <v>4</v>
      </c>
      <c r="O18" s="29"/>
    </row>
    <row r="19" spans="1:15">
      <c r="A19" s="33" t="s">
        <v>13</v>
      </c>
      <c r="B19" s="34"/>
      <c r="C19" s="34"/>
      <c r="D19" s="34"/>
      <c r="E19" s="34"/>
      <c r="F19" s="29"/>
      <c r="G19" s="29"/>
      <c r="H19" s="29">
        <v>3.6</v>
      </c>
      <c r="I19" s="29"/>
      <c r="J19" s="18"/>
      <c r="K19" s="19"/>
      <c r="L19" s="18"/>
      <c r="M19" s="19"/>
      <c r="N19" s="29">
        <f t="shared" si="2"/>
        <v>3.6</v>
      </c>
      <c r="O19" s="29"/>
    </row>
    <row r="20" spans="1:15">
      <c r="A20" s="33" t="s">
        <v>14</v>
      </c>
      <c r="B20" s="34"/>
      <c r="C20" s="34"/>
      <c r="D20" s="34"/>
      <c r="E20" s="34"/>
      <c r="F20" s="29"/>
      <c r="G20" s="29"/>
      <c r="H20" s="29"/>
      <c r="I20" s="29"/>
      <c r="J20" s="18"/>
      <c r="K20" s="19"/>
      <c r="L20" s="18"/>
      <c r="M20" s="19"/>
      <c r="N20" s="29">
        <f t="shared" si="2"/>
        <v>0</v>
      </c>
      <c r="O20" s="29"/>
    </row>
    <row r="21" spans="1:15">
      <c r="A21" s="33" t="s">
        <v>15</v>
      </c>
      <c r="B21" s="34"/>
      <c r="C21" s="34"/>
      <c r="D21" s="34"/>
      <c r="E21" s="34"/>
      <c r="F21" s="29"/>
      <c r="G21" s="29"/>
      <c r="H21" s="29"/>
      <c r="I21" s="29"/>
      <c r="J21" s="18"/>
      <c r="K21" s="19"/>
      <c r="L21" s="18"/>
      <c r="M21" s="19"/>
      <c r="N21" s="29">
        <f t="shared" si="2"/>
        <v>0</v>
      </c>
      <c r="O21" s="29"/>
    </row>
    <row r="22" spans="1:15">
      <c r="A22" s="71" t="s">
        <v>16</v>
      </c>
      <c r="B22" s="72"/>
      <c r="C22" s="72"/>
      <c r="D22" s="72"/>
      <c r="E22" s="72"/>
      <c r="F22" s="29">
        <v>118.66</v>
      </c>
      <c r="G22" s="29"/>
      <c r="H22" s="29"/>
      <c r="I22" s="29"/>
      <c r="J22" s="18"/>
      <c r="K22" s="19"/>
      <c r="L22" s="18"/>
      <c r="M22" s="19"/>
      <c r="N22" s="29">
        <f t="shared" si="2"/>
        <v>118.66</v>
      </c>
      <c r="O22" s="29"/>
    </row>
    <row r="23" spans="1:15">
      <c r="A23" s="71" t="s">
        <v>37</v>
      </c>
      <c r="B23" s="34"/>
      <c r="C23" s="34"/>
      <c r="D23" s="34"/>
      <c r="E23" s="34"/>
      <c r="F23" s="29">
        <v>9.8800000000000008</v>
      </c>
      <c r="G23" s="29"/>
      <c r="H23" s="29">
        <v>9.8800000000000008</v>
      </c>
      <c r="I23" s="29"/>
      <c r="J23" s="18">
        <v>9.8800000000000008</v>
      </c>
      <c r="K23" s="19"/>
      <c r="L23" s="18">
        <v>9.8800000000000008</v>
      </c>
      <c r="M23" s="19"/>
      <c r="N23" s="29">
        <f t="shared" si="2"/>
        <v>39.520000000000003</v>
      </c>
      <c r="O23" s="29"/>
    </row>
    <row r="24" spans="1:15">
      <c r="A24" s="73" t="s">
        <v>17</v>
      </c>
      <c r="B24" s="74"/>
      <c r="C24" s="74"/>
      <c r="D24" s="74"/>
      <c r="E24" s="74"/>
      <c r="F24" s="29"/>
      <c r="G24" s="29"/>
      <c r="H24" s="29"/>
      <c r="I24" s="29"/>
      <c r="J24" s="18"/>
      <c r="K24" s="19"/>
      <c r="L24" s="18"/>
      <c r="M24" s="19"/>
      <c r="N24" s="29">
        <f t="shared" si="2"/>
        <v>0</v>
      </c>
      <c r="O24" s="29"/>
    </row>
    <row r="25" spans="1:15">
      <c r="A25" s="33"/>
      <c r="B25" s="34"/>
      <c r="C25" s="34"/>
      <c r="D25" s="34"/>
      <c r="E25" s="34"/>
      <c r="F25" s="29"/>
      <c r="G25" s="29"/>
      <c r="H25" s="29"/>
      <c r="I25" s="29"/>
      <c r="J25" s="18"/>
      <c r="K25" s="19"/>
      <c r="L25" s="18"/>
      <c r="M25" s="19"/>
      <c r="N25" s="29">
        <f t="shared" si="2"/>
        <v>0</v>
      </c>
      <c r="O25" s="29"/>
    </row>
    <row r="26" spans="1:15">
      <c r="A26" s="73" t="s">
        <v>18</v>
      </c>
      <c r="B26" s="74"/>
      <c r="C26" s="74"/>
      <c r="D26" s="74"/>
      <c r="E26" s="74"/>
      <c r="F26" s="29">
        <v>1.3</v>
      </c>
      <c r="G26" s="29"/>
      <c r="H26" s="29">
        <v>9.8000000000000007</v>
      </c>
      <c r="I26" s="29"/>
      <c r="J26" s="18">
        <v>15</v>
      </c>
      <c r="K26" s="19"/>
      <c r="L26" s="18">
        <v>100</v>
      </c>
      <c r="M26" s="19"/>
      <c r="N26" s="29">
        <f t="shared" si="2"/>
        <v>126.1</v>
      </c>
      <c r="O26" s="29"/>
    </row>
    <row r="27" spans="1:15">
      <c r="A27" s="67" t="s">
        <v>36</v>
      </c>
      <c r="B27" s="68"/>
      <c r="C27" s="68"/>
      <c r="D27" s="68"/>
      <c r="E27" s="68"/>
      <c r="F27" s="29">
        <v>4.5</v>
      </c>
      <c r="G27" s="29"/>
      <c r="H27" s="29">
        <v>4.5</v>
      </c>
      <c r="I27" s="29"/>
      <c r="J27" s="18">
        <v>4.5</v>
      </c>
      <c r="K27" s="19"/>
      <c r="L27" s="18">
        <v>4.5</v>
      </c>
      <c r="M27" s="19"/>
      <c r="N27" s="29">
        <f t="shared" si="2"/>
        <v>18</v>
      </c>
      <c r="O27" s="29"/>
    </row>
    <row r="28" spans="1:15">
      <c r="A28" s="69" t="s">
        <v>19</v>
      </c>
      <c r="B28" s="70"/>
      <c r="C28" s="70"/>
      <c r="D28" s="70"/>
      <c r="E28" s="70"/>
      <c r="F28" s="29"/>
      <c r="G28" s="29"/>
      <c r="H28" s="29"/>
      <c r="I28" s="29"/>
      <c r="J28" s="18"/>
      <c r="K28" s="19"/>
      <c r="L28" s="18"/>
      <c r="M28" s="19"/>
      <c r="N28" s="29">
        <f t="shared" si="2"/>
        <v>0</v>
      </c>
      <c r="O28" s="29"/>
    </row>
    <row r="29" spans="1:15">
      <c r="A29" s="33" t="s">
        <v>20</v>
      </c>
      <c r="B29" s="34"/>
      <c r="C29" s="34"/>
      <c r="D29" s="34"/>
      <c r="E29" s="34"/>
      <c r="F29" s="29"/>
      <c r="G29" s="29"/>
      <c r="H29" s="29"/>
      <c r="I29" s="29"/>
      <c r="J29" s="18"/>
      <c r="K29" s="19"/>
      <c r="L29" s="18"/>
      <c r="M29" s="19"/>
      <c r="N29" s="29">
        <f t="shared" si="2"/>
        <v>0</v>
      </c>
      <c r="O29" s="29"/>
    </row>
    <row r="30" spans="1:15" ht="19.5" customHeight="1">
      <c r="A30" s="60" t="s">
        <v>21</v>
      </c>
      <c r="B30" s="61"/>
      <c r="C30" s="61"/>
      <c r="D30" s="61"/>
      <c r="E30" s="61"/>
      <c r="F30" s="21">
        <v>27.86</v>
      </c>
      <c r="G30" s="22"/>
      <c r="H30" s="14"/>
      <c r="I30" s="15"/>
      <c r="J30" s="14"/>
      <c r="K30" s="15"/>
      <c r="L30" s="14"/>
      <c r="M30" s="15"/>
      <c r="N30" s="21">
        <f t="shared" ref="N30" si="3">F30+H30+J30+L30</f>
        <v>27.86</v>
      </c>
      <c r="O30" s="22"/>
    </row>
    <row r="31" spans="1:15" ht="19.5" customHeight="1">
      <c r="A31" s="62"/>
      <c r="B31" s="63"/>
      <c r="C31" s="63"/>
      <c r="D31" s="63"/>
      <c r="E31" s="63"/>
      <c r="F31" s="23"/>
      <c r="G31" s="24"/>
      <c r="H31" s="16"/>
      <c r="I31" s="17"/>
      <c r="J31" s="16"/>
      <c r="K31" s="17"/>
      <c r="L31" s="16"/>
      <c r="M31" s="17"/>
      <c r="N31" s="23"/>
      <c r="O31" s="24"/>
    </row>
    <row r="32" spans="1:15" ht="21.75" customHeight="1">
      <c r="A32" s="60" t="s">
        <v>22</v>
      </c>
      <c r="B32" s="61"/>
      <c r="C32" s="61"/>
      <c r="D32" s="61"/>
      <c r="E32" s="61"/>
      <c r="F32" s="64"/>
      <c r="G32" s="64"/>
      <c r="H32" s="21">
        <v>5.5</v>
      </c>
      <c r="I32" s="22"/>
      <c r="J32" s="21">
        <v>5.5</v>
      </c>
      <c r="K32" s="22"/>
      <c r="L32" s="21"/>
      <c r="M32" s="22"/>
      <c r="N32" s="21">
        <f t="shared" ref="N32" si="4">F32+H32+J32+L32</f>
        <v>11</v>
      </c>
      <c r="O32" s="22"/>
    </row>
    <row r="33" spans="1:32" ht="21.75" customHeight="1">
      <c r="A33" s="62"/>
      <c r="B33" s="63"/>
      <c r="C33" s="63"/>
      <c r="D33" s="63"/>
      <c r="E33" s="63"/>
      <c r="F33" s="64"/>
      <c r="G33" s="64"/>
      <c r="H33" s="23"/>
      <c r="I33" s="24"/>
      <c r="J33" s="23"/>
      <c r="K33" s="24"/>
      <c r="L33" s="23"/>
      <c r="M33" s="24"/>
      <c r="N33" s="23"/>
      <c r="O33" s="24"/>
    </row>
    <row r="34" spans="1:32" ht="21.75" customHeight="1">
      <c r="A34" s="65" t="s">
        <v>23</v>
      </c>
      <c r="B34" s="66"/>
      <c r="C34" s="66"/>
      <c r="D34" s="66"/>
      <c r="E34" s="66"/>
      <c r="F34" s="29"/>
      <c r="G34" s="29"/>
      <c r="H34" s="29"/>
      <c r="I34" s="29"/>
      <c r="J34" s="18"/>
      <c r="K34" s="19"/>
      <c r="L34" s="18"/>
      <c r="M34" s="19"/>
      <c r="N34" s="29"/>
      <c r="O34" s="29"/>
    </row>
    <row r="35" spans="1:32">
      <c r="A35" s="45" t="s">
        <v>24</v>
      </c>
      <c r="B35" s="46"/>
      <c r="C35" s="46"/>
      <c r="D35" s="46"/>
      <c r="E35" s="47"/>
      <c r="F35" s="21"/>
      <c r="G35" s="22"/>
      <c r="H35" s="21">
        <v>6.5</v>
      </c>
      <c r="I35" s="22"/>
      <c r="J35" s="21"/>
      <c r="K35" s="22"/>
      <c r="L35" s="21"/>
      <c r="M35" s="22"/>
      <c r="N35" s="21">
        <f>F35+H35+J35</f>
        <v>6.5</v>
      </c>
      <c r="O35" s="22"/>
    </row>
    <row r="36" spans="1:32" ht="18.75" customHeight="1">
      <c r="A36" s="48"/>
      <c r="B36" s="49"/>
      <c r="C36" s="49"/>
      <c r="D36" s="49"/>
      <c r="E36" s="50"/>
      <c r="F36" s="23"/>
      <c r="G36" s="24"/>
      <c r="H36" s="23"/>
      <c r="I36" s="24"/>
      <c r="J36" s="23"/>
      <c r="K36" s="24"/>
      <c r="L36" s="23"/>
      <c r="M36" s="24"/>
      <c r="N36" s="23"/>
      <c r="O36" s="24"/>
    </row>
    <row r="37" spans="1:32">
      <c r="A37" s="33" t="s">
        <v>25</v>
      </c>
      <c r="B37" s="34"/>
      <c r="C37" s="34"/>
      <c r="D37" s="34"/>
      <c r="E37" s="34"/>
      <c r="F37" s="29">
        <v>16.5</v>
      </c>
      <c r="G37" s="29"/>
      <c r="H37" s="29">
        <v>0</v>
      </c>
      <c r="I37" s="29"/>
      <c r="J37" s="18"/>
      <c r="K37" s="19"/>
      <c r="L37" s="18"/>
      <c r="M37" s="19"/>
      <c r="N37" s="29">
        <f>F37+H37+J37</f>
        <v>16.5</v>
      </c>
      <c r="O37" s="29"/>
    </row>
    <row r="38" spans="1:32">
      <c r="A38" s="33" t="s">
        <v>26</v>
      </c>
      <c r="B38" s="34"/>
      <c r="C38" s="34"/>
      <c r="D38" s="34"/>
      <c r="E38" s="34"/>
      <c r="F38" s="29"/>
      <c r="G38" s="29"/>
      <c r="H38" s="29"/>
      <c r="I38" s="29"/>
      <c r="J38" s="18"/>
      <c r="K38" s="19"/>
      <c r="L38" s="18"/>
      <c r="M38" s="19"/>
      <c r="N38" s="29"/>
      <c r="O38" s="29"/>
    </row>
    <row r="39" spans="1:32" ht="16.5" customHeight="1">
      <c r="A39" s="45" t="s">
        <v>27</v>
      </c>
      <c r="B39" s="46"/>
      <c r="C39" s="46"/>
      <c r="D39" s="46"/>
      <c r="E39" s="46"/>
      <c r="F39" s="41"/>
      <c r="G39" s="42"/>
      <c r="H39" s="14"/>
      <c r="I39" s="15"/>
      <c r="J39" s="14"/>
      <c r="K39" s="15"/>
      <c r="L39" s="14"/>
      <c r="M39" s="15"/>
      <c r="N39" s="14"/>
      <c r="O39" s="15"/>
    </row>
    <row r="40" spans="1:32" ht="15" customHeight="1">
      <c r="A40" s="48"/>
      <c r="B40" s="49"/>
      <c r="C40" s="49"/>
      <c r="D40" s="49"/>
      <c r="E40" s="49"/>
      <c r="F40" s="43"/>
      <c r="G40" s="44"/>
      <c r="H40" s="16"/>
      <c r="I40" s="17"/>
      <c r="J40" s="16"/>
      <c r="K40" s="17"/>
      <c r="L40" s="16"/>
      <c r="M40" s="17"/>
      <c r="N40" s="16"/>
      <c r="O40" s="17"/>
    </row>
    <row r="41" spans="1:32">
      <c r="A41" s="33" t="s">
        <v>28</v>
      </c>
      <c r="B41" s="34"/>
      <c r="C41" s="34"/>
      <c r="D41" s="34"/>
      <c r="E41" s="34"/>
      <c r="F41" s="29">
        <v>8.1</v>
      </c>
      <c r="G41" s="29"/>
      <c r="H41" s="29">
        <v>8.1</v>
      </c>
      <c r="I41" s="29"/>
      <c r="J41" s="18">
        <v>8.1</v>
      </c>
      <c r="K41" s="19"/>
      <c r="L41" s="18">
        <v>8.1</v>
      </c>
      <c r="M41" s="19"/>
      <c r="N41" s="29">
        <f>F41+H41+J41+L41</f>
        <v>32.4</v>
      </c>
      <c r="O41" s="29"/>
    </row>
    <row r="42" spans="1:32" ht="15.75" customHeight="1">
      <c r="A42" s="53" t="s">
        <v>29</v>
      </c>
      <c r="B42" s="54"/>
      <c r="C42" s="54"/>
      <c r="D42" s="54"/>
      <c r="E42" s="55"/>
      <c r="F42" s="21">
        <v>63.78</v>
      </c>
      <c r="G42" s="22"/>
      <c r="H42" s="14"/>
      <c r="I42" s="15"/>
      <c r="J42" s="14"/>
      <c r="K42" s="15"/>
      <c r="L42" s="14"/>
      <c r="M42" s="15"/>
      <c r="N42" s="21">
        <f>F42+H42+J42</f>
        <v>63.78</v>
      </c>
      <c r="O42" s="22"/>
    </row>
    <row r="43" spans="1:32" ht="16.5" customHeight="1">
      <c r="A43" s="56"/>
      <c r="B43" s="57"/>
      <c r="C43" s="57"/>
      <c r="D43" s="57"/>
      <c r="E43" s="58"/>
      <c r="F43" s="23"/>
      <c r="G43" s="24"/>
      <c r="H43" s="16"/>
      <c r="I43" s="17"/>
      <c r="J43" s="16"/>
      <c r="K43" s="17"/>
      <c r="L43" s="16"/>
      <c r="M43" s="17"/>
      <c r="N43" s="23"/>
      <c r="O43" s="24"/>
    </row>
    <row r="44" spans="1:32">
      <c r="A44" s="39" t="s">
        <v>30</v>
      </c>
      <c r="B44" s="40"/>
      <c r="C44" s="40"/>
      <c r="D44" s="40"/>
      <c r="E44" s="40"/>
      <c r="F44" s="29">
        <v>9.32</v>
      </c>
      <c r="G44" s="29"/>
      <c r="H44" s="29">
        <v>7.5</v>
      </c>
      <c r="I44" s="29"/>
      <c r="J44" s="18">
        <v>7.8</v>
      </c>
      <c r="K44" s="19"/>
      <c r="L44" s="18">
        <v>5.6</v>
      </c>
      <c r="M44" s="19"/>
      <c r="N44" s="29">
        <f>F44+H44+J44+L44</f>
        <v>30.22</v>
      </c>
      <c r="O44" s="29"/>
    </row>
    <row r="45" spans="1:32">
      <c r="A45" s="39" t="s">
        <v>31</v>
      </c>
      <c r="B45" s="40"/>
      <c r="C45" s="40"/>
      <c r="D45" s="40"/>
      <c r="E45" s="40"/>
      <c r="F45" s="29"/>
      <c r="G45" s="29"/>
      <c r="H45" s="29">
        <v>18.3</v>
      </c>
      <c r="I45" s="29"/>
      <c r="J45" s="18"/>
      <c r="K45" s="19"/>
      <c r="L45" s="18"/>
      <c r="M45" s="19"/>
      <c r="N45" s="29">
        <f t="shared" ref="N45:N46" si="5">F45+H45+J45+L45</f>
        <v>18.3</v>
      </c>
      <c r="O45" s="29"/>
    </row>
    <row r="46" spans="1:32">
      <c r="A46" s="39" t="s">
        <v>32</v>
      </c>
      <c r="B46" s="40"/>
      <c r="C46" s="40"/>
      <c r="D46" s="40"/>
      <c r="E46" s="40"/>
      <c r="F46" s="29">
        <v>6.32</v>
      </c>
      <c r="G46" s="29"/>
      <c r="H46" s="29">
        <v>7.8</v>
      </c>
      <c r="I46" s="29"/>
      <c r="J46" s="18">
        <v>7.8</v>
      </c>
      <c r="K46" s="19"/>
      <c r="L46" s="18">
        <v>12</v>
      </c>
      <c r="M46" s="19"/>
      <c r="N46" s="29">
        <f t="shared" si="5"/>
        <v>33.92</v>
      </c>
      <c r="O46" s="29"/>
    </row>
    <row r="47" spans="1:32">
      <c r="F47" s="12"/>
      <c r="G47" s="12"/>
      <c r="N47" s="20">
        <f>SUM(N11:N46)</f>
        <v>577.05999999999995</v>
      </c>
      <c r="O47" s="20"/>
      <c r="AD47" s="6"/>
      <c r="AE47" s="1"/>
      <c r="AF47" s="1"/>
    </row>
    <row r="48" spans="1:32">
      <c r="AD48" s="1"/>
      <c r="AE48" s="1"/>
      <c r="AF48" s="1"/>
    </row>
    <row r="49" spans="1:66" ht="15.7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8"/>
      <c r="AE49" s="8"/>
      <c r="AF49" s="8"/>
      <c r="AG49" s="7"/>
      <c r="AH49" s="7"/>
    </row>
    <row r="50" spans="1:66" ht="15.75">
      <c r="A50" s="30" t="s">
        <v>33</v>
      </c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1"/>
      <c r="AF50" s="32"/>
      <c r="AG50" s="32"/>
      <c r="AH50" s="32"/>
    </row>
    <row r="51" spans="1:66" ht="15.7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8"/>
      <c r="AF51" s="9"/>
      <c r="AG51" s="9"/>
      <c r="AH51" s="9"/>
    </row>
    <row r="52" spans="1:66" ht="15.75">
      <c r="A52" s="30" t="s">
        <v>34</v>
      </c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8"/>
      <c r="AF52" s="9"/>
      <c r="AG52" s="9"/>
      <c r="AH52" s="9"/>
    </row>
    <row r="53" spans="1:66" ht="15.7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8"/>
      <c r="AE53" s="8"/>
      <c r="AF53" s="8"/>
      <c r="AG53" s="7"/>
      <c r="AH53" s="7"/>
    </row>
    <row r="54" spans="1:66" ht="15.75">
      <c r="A54" s="10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8"/>
      <c r="AE54" s="8"/>
      <c r="AF54" s="8"/>
      <c r="AG54" s="7"/>
      <c r="AH54" s="7"/>
    </row>
    <row r="55" spans="1:66" ht="15.75">
      <c r="A55" s="10"/>
      <c r="B55" s="7" t="s">
        <v>40</v>
      </c>
      <c r="C55" s="7" t="s">
        <v>41</v>
      </c>
      <c r="D55" s="7"/>
      <c r="E55" s="7" t="s">
        <v>42</v>
      </c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8"/>
      <c r="AE55" s="8"/>
      <c r="AF55" s="8"/>
      <c r="AG55" s="7"/>
      <c r="AH55" s="7"/>
    </row>
    <row r="56" spans="1:66" ht="135">
      <c r="A56" s="10"/>
      <c r="B56" t="s">
        <v>43</v>
      </c>
      <c r="E56" t="s">
        <v>44</v>
      </c>
      <c r="G56" t="s">
        <v>45</v>
      </c>
      <c r="I56" t="s">
        <v>46</v>
      </c>
      <c r="K56" t="s">
        <v>47</v>
      </c>
      <c r="M56" t="s">
        <v>48</v>
      </c>
      <c r="O56" t="s">
        <v>49</v>
      </c>
      <c r="Q56" t="s">
        <v>50</v>
      </c>
      <c r="S56" t="s">
        <v>51</v>
      </c>
      <c r="U56" t="s">
        <v>52</v>
      </c>
      <c r="W56" t="s">
        <v>53</v>
      </c>
      <c r="Y56" t="s">
        <v>54</v>
      </c>
      <c r="AA56" t="s">
        <v>55</v>
      </c>
      <c r="AD56" s="1"/>
      <c r="AE56" s="1" t="s">
        <v>56</v>
      </c>
      <c r="AF56" s="1"/>
      <c r="AG56" t="s">
        <v>57</v>
      </c>
      <c r="AI56" s="13" t="s">
        <v>58</v>
      </c>
      <c r="AU56" t="s">
        <v>59</v>
      </c>
      <c r="BG56" t="s">
        <v>60</v>
      </c>
    </row>
    <row r="57" spans="1:66">
      <c r="B57" t="s">
        <v>61</v>
      </c>
      <c r="AA57" t="s">
        <v>62</v>
      </c>
      <c r="AC57" t="s">
        <v>63</v>
      </c>
      <c r="AD57" s="1"/>
      <c r="AE57" s="1"/>
      <c r="AF57" s="1"/>
      <c r="AI57" t="s">
        <v>64</v>
      </c>
      <c r="AK57" t="s">
        <v>65</v>
      </c>
      <c r="AM57" t="s">
        <v>66</v>
      </c>
      <c r="AO57" t="s">
        <v>67</v>
      </c>
      <c r="AQ57" t="s">
        <v>68</v>
      </c>
      <c r="AS57" t="s">
        <v>69</v>
      </c>
      <c r="AW57" t="s">
        <v>70</v>
      </c>
      <c r="AY57" t="s">
        <v>71</v>
      </c>
      <c r="BA57" t="s">
        <v>72</v>
      </c>
      <c r="BC57" t="s">
        <v>73</v>
      </c>
      <c r="BE57" t="s">
        <v>26</v>
      </c>
      <c r="BG57" t="s">
        <v>74</v>
      </c>
      <c r="BI57" t="s">
        <v>75</v>
      </c>
      <c r="BK57" t="s">
        <v>76</v>
      </c>
      <c r="BM57" t="s">
        <v>77</v>
      </c>
    </row>
    <row r="58" spans="1:66">
      <c r="B58" t="s">
        <v>78</v>
      </c>
      <c r="C58" t="s">
        <v>79</v>
      </c>
      <c r="D58" t="s">
        <v>80</v>
      </c>
      <c r="E58">
        <v>2020</v>
      </c>
      <c r="F58">
        <v>2021</v>
      </c>
      <c r="G58">
        <v>2020</v>
      </c>
      <c r="H58">
        <v>2021</v>
      </c>
      <c r="I58">
        <v>2020</v>
      </c>
      <c r="J58">
        <v>2021</v>
      </c>
      <c r="K58">
        <v>2020</v>
      </c>
      <c r="L58">
        <v>2021</v>
      </c>
      <c r="M58">
        <v>2020</v>
      </c>
      <c r="N58">
        <v>2021</v>
      </c>
      <c r="O58">
        <v>2020</v>
      </c>
      <c r="P58">
        <v>2021</v>
      </c>
      <c r="Q58">
        <v>2020</v>
      </c>
      <c r="R58">
        <v>2021</v>
      </c>
      <c r="S58">
        <v>2020</v>
      </c>
      <c r="T58">
        <v>2021</v>
      </c>
      <c r="U58">
        <v>2020</v>
      </c>
      <c r="V58">
        <v>2021</v>
      </c>
      <c r="W58">
        <v>2020</v>
      </c>
      <c r="X58">
        <v>2021</v>
      </c>
      <c r="Y58">
        <v>2020</v>
      </c>
      <c r="Z58">
        <v>2021</v>
      </c>
      <c r="AA58">
        <v>2020</v>
      </c>
      <c r="AB58">
        <v>2021</v>
      </c>
      <c r="AC58">
        <v>2020</v>
      </c>
      <c r="AD58" s="1">
        <v>2021</v>
      </c>
      <c r="AE58" s="1">
        <v>2020</v>
      </c>
      <c r="AF58" s="1">
        <v>2021</v>
      </c>
      <c r="AG58">
        <v>2020</v>
      </c>
      <c r="AH58">
        <v>2021</v>
      </c>
      <c r="AI58">
        <v>2020</v>
      </c>
      <c r="AJ58">
        <v>2021</v>
      </c>
      <c r="AK58">
        <v>2020</v>
      </c>
      <c r="AL58">
        <v>2021</v>
      </c>
      <c r="AM58">
        <v>2020</v>
      </c>
      <c r="AN58">
        <v>2021</v>
      </c>
      <c r="AO58">
        <v>2020</v>
      </c>
      <c r="AP58">
        <v>2021</v>
      </c>
      <c r="AQ58">
        <v>2020</v>
      </c>
      <c r="AR58">
        <v>2021</v>
      </c>
      <c r="AS58">
        <v>2020</v>
      </c>
      <c r="AT58">
        <v>2021</v>
      </c>
      <c r="AU58">
        <v>2020</v>
      </c>
      <c r="AV58">
        <v>2021</v>
      </c>
      <c r="AW58">
        <v>2020</v>
      </c>
      <c r="AX58">
        <v>2021</v>
      </c>
      <c r="AY58">
        <v>2020</v>
      </c>
      <c r="AZ58">
        <v>2021</v>
      </c>
      <c r="BA58">
        <v>2020</v>
      </c>
      <c r="BB58">
        <v>2021</v>
      </c>
      <c r="BC58">
        <v>2020</v>
      </c>
      <c r="BD58">
        <v>2021</v>
      </c>
      <c r="BE58">
        <v>2020</v>
      </c>
      <c r="BF58">
        <v>2021</v>
      </c>
      <c r="BG58">
        <v>2020</v>
      </c>
      <c r="BH58">
        <v>2021</v>
      </c>
      <c r="BI58">
        <v>2020</v>
      </c>
      <c r="BJ58">
        <v>2021</v>
      </c>
      <c r="BK58">
        <v>2020</v>
      </c>
      <c r="BL58">
        <v>2021</v>
      </c>
      <c r="BM58">
        <v>2020</v>
      </c>
      <c r="BN58">
        <v>2021</v>
      </c>
    </row>
    <row r="59" spans="1:66">
      <c r="B59">
        <v>1</v>
      </c>
      <c r="C59">
        <v>2</v>
      </c>
      <c r="D59" t="s">
        <v>81</v>
      </c>
      <c r="E59">
        <v>4</v>
      </c>
      <c r="F59">
        <v>5</v>
      </c>
      <c r="G59">
        <v>6</v>
      </c>
      <c r="H59">
        <v>7</v>
      </c>
      <c r="I59">
        <v>8</v>
      </c>
      <c r="J59">
        <v>9</v>
      </c>
      <c r="K59">
        <v>10</v>
      </c>
      <c r="L59">
        <v>11</v>
      </c>
      <c r="M59">
        <v>12</v>
      </c>
      <c r="N59">
        <v>13</v>
      </c>
      <c r="O59">
        <v>14</v>
      </c>
      <c r="P59">
        <v>15</v>
      </c>
      <c r="Q59">
        <v>16</v>
      </c>
      <c r="R59">
        <v>17</v>
      </c>
      <c r="S59">
        <v>18</v>
      </c>
      <c r="T59">
        <v>19</v>
      </c>
      <c r="U59">
        <v>20</v>
      </c>
      <c r="V59">
        <v>21</v>
      </c>
      <c r="W59">
        <v>22</v>
      </c>
      <c r="X59">
        <v>23</v>
      </c>
      <c r="Y59">
        <v>24</v>
      </c>
      <c r="Z59">
        <v>25</v>
      </c>
      <c r="AA59">
        <v>26</v>
      </c>
      <c r="AB59">
        <v>27</v>
      </c>
      <c r="AC59">
        <v>28</v>
      </c>
      <c r="AD59" s="1">
        <v>29</v>
      </c>
      <c r="AE59" s="1">
        <v>30</v>
      </c>
      <c r="AF59" s="1">
        <v>31</v>
      </c>
      <c r="AG59">
        <v>32</v>
      </c>
      <c r="AH59">
        <v>33</v>
      </c>
      <c r="AI59">
        <v>34</v>
      </c>
      <c r="AJ59">
        <v>35</v>
      </c>
      <c r="AK59">
        <v>36</v>
      </c>
      <c r="AL59">
        <v>37</v>
      </c>
      <c r="AM59">
        <v>38</v>
      </c>
      <c r="AN59">
        <v>39</v>
      </c>
      <c r="AO59">
        <v>40</v>
      </c>
      <c r="AP59">
        <v>41</v>
      </c>
      <c r="AQ59">
        <v>42</v>
      </c>
      <c r="AR59">
        <v>43</v>
      </c>
      <c r="AS59">
        <v>44</v>
      </c>
      <c r="AT59">
        <v>45</v>
      </c>
      <c r="AU59">
        <v>46</v>
      </c>
      <c r="AV59">
        <v>47</v>
      </c>
      <c r="AW59">
        <v>48</v>
      </c>
      <c r="AX59">
        <v>49</v>
      </c>
      <c r="AY59">
        <v>50</v>
      </c>
      <c r="AZ59">
        <v>51</v>
      </c>
      <c r="BA59">
        <v>52</v>
      </c>
      <c r="BB59">
        <v>53</v>
      </c>
      <c r="BC59">
        <v>54</v>
      </c>
      <c r="BD59">
        <v>55</v>
      </c>
      <c r="BE59">
        <v>56</v>
      </c>
      <c r="BF59">
        <v>57</v>
      </c>
      <c r="BG59">
        <v>58</v>
      </c>
      <c r="BH59">
        <v>59</v>
      </c>
      <c r="BI59">
        <v>60</v>
      </c>
      <c r="BJ59">
        <v>61</v>
      </c>
      <c r="BK59">
        <v>62</v>
      </c>
      <c r="BL59">
        <v>63</v>
      </c>
      <c r="BM59">
        <v>64</v>
      </c>
      <c r="BN59">
        <v>65</v>
      </c>
    </row>
    <row r="60" spans="1:66">
      <c r="B60" t="s">
        <v>82</v>
      </c>
      <c r="C60" t="s">
        <v>83</v>
      </c>
      <c r="E60" t="s">
        <v>83</v>
      </c>
      <c r="F60" t="s">
        <v>84</v>
      </c>
      <c r="G60" t="s">
        <v>85</v>
      </c>
      <c r="H60" t="s">
        <v>86</v>
      </c>
      <c r="I60" t="s">
        <v>83</v>
      </c>
      <c r="J60" t="s">
        <v>84</v>
      </c>
      <c r="K60" t="s">
        <v>83</v>
      </c>
      <c r="L60" t="s">
        <v>84</v>
      </c>
      <c r="M60" t="s">
        <v>83</v>
      </c>
      <c r="N60" t="s">
        <v>84</v>
      </c>
      <c r="O60" t="s">
        <v>83</v>
      </c>
      <c r="P60" t="s">
        <v>84</v>
      </c>
      <c r="Q60" t="s">
        <v>83</v>
      </c>
      <c r="R60" t="s">
        <v>84</v>
      </c>
      <c r="S60" t="s">
        <v>83</v>
      </c>
      <c r="T60" t="s">
        <v>84</v>
      </c>
      <c r="U60" t="s">
        <v>83</v>
      </c>
      <c r="V60" t="s">
        <v>84</v>
      </c>
      <c r="W60" t="s">
        <v>83</v>
      </c>
      <c r="X60" t="s">
        <v>84</v>
      </c>
      <c r="Y60" t="s">
        <v>83</v>
      </c>
      <c r="Z60" t="s">
        <v>84</v>
      </c>
      <c r="AA60" t="s">
        <v>83</v>
      </c>
      <c r="AB60" t="s">
        <v>84</v>
      </c>
      <c r="AC60" t="s">
        <v>83</v>
      </c>
      <c r="AD60" s="1" t="s">
        <v>84</v>
      </c>
      <c r="AE60" s="1" t="s">
        <v>83</v>
      </c>
      <c r="AF60" s="1" t="s">
        <v>84</v>
      </c>
      <c r="AG60" t="s">
        <v>83</v>
      </c>
      <c r="AH60" t="s">
        <v>84</v>
      </c>
      <c r="AI60" t="s">
        <v>83</v>
      </c>
      <c r="AJ60" t="s">
        <v>84</v>
      </c>
      <c r="AK60" t="s">
        <v>83</v>
      </c>
      <c r="AL60" t="s">
        <v>84</v>
      </c>
      <c r="AM60" t="s">
        <v>83</v>
      </c>
      <c r="AN60" t="s">
        <v>84</v>
      </c>
      <c r="AQ60" t="s">
        <v>83</v>
      </c>
      <c r="AR60" t="s">
        <v>84</v>
      </c>
      <c r="AS60" t="s">
        <v>83</v>
      </c>
      <c r="AT60" t="s">
        <v>84</v>
      </c>
      <c r="AU60" t="s">
        <v>83</v>
      </c>
      <c r="AV60" t="s">
        <v>84</v>
      </c>
      <c r="AW60" t="s">
        <v>83</v>
      </c>
      <c r="AX60" t="s">
        <v>84</v>
      </c>
      <c r="AY60" t="s">
        <v>83</v>
      </c>
      <c r="AZ60" t="s">
        <v>84</v>
      </c>
      <c r="BA60" t="s">
        <v>83</v>
      </c>
      <c r="BB60" t="s">
        <v>84</v>
      </c>
      <c r="BC60" t="s">
        <v>87</v>
      </c>
    </row>
    <row r="61" spans="1:66">
      <c r="A61" t="s">
        <v>88</v>
      </c>
      <c r="C61" t="s">
        <v>89</v>
      </c>
      <c r="D61" t="s">
        <v>89</v>
      </c>
      <c r="E61" t="s">
        <v>89</v>
      </c>
      <c r="F61" t="s">
        <v>89</v>
      </c>
      <c r="G61" t="s">
        <v>89</v>
      </c>
      <c r="H61" t="s">
        <v>89</v>
      </c>
      <c r="I61" t="s">
        <v>89</v>
      </c>
      <c r="J61" t="s">
        <v>89</v>
      </c>
      <c r="K61" t="s">
        <v>89</v>
      </c>
      <c r="L61" t="s">
        <v>89</v>
      </c>
      <c r="M61" t="s">
        <v>89</v>
      </c>
      <c r="N61" t="s">
        <v>89</v>
      </c>
      <c r="O61" t="s">
        <v>89</v>
      </c>
      <c r="P61" t="s">
        <v>89</v>
      </c>
      <c r="Q61" t="s">
        <v>89</v>
      </c>
      <c r="R61" t="s">
        <v>89</v>
      </c>
      <c r="S61" t="s">
        <v>89</v>
      </c>
      <c r="T61" t="s">
        <v>89</v>
      </c>
      <c r="U61" t="s">
        <v>89</v>
      </c>
      <c r="V61" t="s">
        <v>89</v>
      </c>
      <c r="W61" t="s">
        <v>89</v>
      </c>
      <c r="X61" t="s">
        <v>89</v>
      </c>
      <c r="Y61" t="s">
        <v>89</v>
      </c>
      <c r="Z61" t="s">
        <v>89</v>
      </c>
      <c r="AA61" t="s">
        <v>89</v>
      </c>
      <c r="AB61" t="s">
        <v>89</v>
      </c>
      <c r="AC61" t="s">
        <v>89</v>
      </c>
      <c r="AD61" s="1" t="s">
        <v>89</v>
      </c>
      <c r="AE61" s="1" t="s">
        <v>89</v>
      </c>
      <c r="AF61" s="1" t="s">
        <v>89</v>
      </c>
      <c r="AG61" t="s">
        <v>89</v>
      </c>
      <c r="AH61" t="s">
        <v>89</v>
      </c>
      <c r="AI61" t="s">
        <v>89</v>
      </c>
      <c r="AJ61" t="s">
        <v>89</v>
      </c>
      <c r="AK61" t="s">
        <v>89</v>
      </c>
      <c r="AL61" t="s">
        <v>89</v>
      </c>
      <c r="AM61" t="s">
        <v>89</v>
      </c>
      <c r="AN61" t="s">
        <v>89</v>
      </c>
      <c r="AO61" t="s">
        <v>89</v>
      </c>
      <c r="AP61" t="s">
        <v>89</v>
      </c>
      <c r="AQ61" t="s">
        <v>89</v>
      </c>
      <c r="AR61" t="s">
        <v>89</v>
      </c>
      <c r="AS61" t="s">
        <v>89</v>
      </c>
      <c r="AT61" t="s">
        <v>89</v>
      </c>
      <c r="AU61" t="s">
        <v>89</v>
      </c>
      <c r="AV61" t="s">
        <v>89</v>
      </c>
      <c r="AW61" t="s">
        <v>89</v>
      </c>
      <c r="AX61" t="s">
        <v>89</v>
      </c>
      <c r="AY61" t="s">
        <v>89</v>
      </c>
      <c r="AZ61" t="s">
        <v>89</v>
      </c>
      <c r="BA61" t="s">
        <v>89</v>
      </c>
      <c r="BB61" t="s">
        <v>89</v>
      </c>
      <c r="BC61" t="s">
        <v>89</v>
      </c>
      <c r="BD61" t="s">
        <v>89</v>
      </c>
      <c r="BE61" t="s">
        <v>89</v>
      </c>
      <c r="BF61" t="s">
        <v>89</v>
      </c>
      <c r="BG61" t="s">
        <v>89</v>
      </c>
      <c r="BH61" t="s">
        <v>89</v>
      </c>
      <c r="BI61" t="s">
        <v>89</v>
      </c>
      <c r="BJ61" t="s">
        <v>89</v>
      </c>
      <c r="BK61" t="s">
        <v>89</v>
      </c>
      <c r="BL61" t="s">
        <v>89</v>
      </c>
      <c r="BM61" t="s">
        <v>89</v>
      </c>
      <c r="BN61" t="s">
        <v>89</v>
      </c>
    </row>
    <row r="62" spans="1:66">
      <c r="A62">
        <v>1</v>
      </c>
      <c r="B62" t="s">
        <v>90</v>
      </c>
      <c r="D62">
        <v>0</v>
      </c>
      <c r="AD62" s="1"/>
      <c r="AE62" s="1"/>
      <c r="AF62" s="1"/>
    </row>
    <row r="63" spans="1:66">
      <c r="A63">
        <v>3</v>
      </c>
      <c r="B63" t="s">
        <v>91</v>
      </c>
      <c r="D63">
        <v>0</v>
      </c>
      <c r="AD63" s="1"/>
      <c r="AE63" s="1"/>
      <c r="AF63" s="1"/>
    </row>
    <row r="64" spans="1:66">
      <c r="A64">
        <v>4</v>
      </c>
      <c r="B64" t="s">
        <v>92</v>
      </c>
      <c r="D64">
        <v>376.31</v>
      </c>
      <c r="F64">
        <v>0</v>
      </c>
      <c r="H64">
        <v>1.8</v>
      </c>
      <c r="J64">
        <v>0</v>
      </c>
      <c r="L64">
        <v>2.94</v>
      </c>
      <c r="N64">
        <v>0</v>
      </c>
      <c r="P64">
        <v>0</v>
      </c>
      <c r="R64">
        <v>4.42</v>
      </c>
      <c r="T64">
        <v>0</v>
      </c>
      <c r="V64">
        <v>0</v>
      </c>
      <c r="X64">
        <v>0</v>
      </c>
      <c r="Z64">
        <v>0</v>
      </c>
      <c r="AB64">
        <v>35.380000000000003</v>
      </c>
      <c r="AF64">
        <v>0</v>
      </c>
      <c r="AH64">
        <v>331.77</v>
      </c>
      <c r="AJ64">
        <v>0</v>
      </c>
    </row>
    <row r="65" spans="1:67">
      <c r="A65">
        <v>6</v>
      </c>
      <c r="B65" t="s">
        <v>93</v>
      </c>
      <c r="D65">
        <v>44.35</v>
      </c>
      <c r="AN65">
        <v>0</v>
      </c>
      <c r="AP65">
        <v>0</v>
      </c>
      <c r="AR65">
        <v>0</v>
      </c>
      <c r="AT65">
        <v>0</v>
      </c>
      <c r="AV65">
        <v>0</v>
      </c>
      <c r="AX65">
        <v>18.2</v>
      </c>
      <c r="AZ65">
        <v>0</v>
      </c>
      <c r="BB65">
        <v>0</v>
      </c>
      <c r="BD65">
        <v>26.15</v>
      </c>
      <c r="BF65">
        <v>0</v>
      </c>
      <c r="BH65">
        <v>0</v>
      </c>
      <c r="BJ65">
        <v>0</v>
      </c>
    </row>
    <row r="66" spans="1:67">
      <c r="A66">
        <v>17</v>
      </c>
      <c r="B66" t="s">
        <v>94</v>
      </c>
      <c r="D66">
        <f>F66+H66+J66+L66+N66+P66+T66+V66+X66+Z66+AB66+AD66+AF66+AH66+AJ66+AL66+AN66+AP66+AR66+AT66+AV66+AX66+AZ66+BB66+R66+BD66+BF66+BH66+BJ66+BL66+BN66</f>
        <v>320</v>
      </c>
      <c r="E66">
        <f>G66+I66+K66+M66+O66+Q66+S66+U66+W66+Y66+AA66+AC66+AE66+AG66+AI66+AK66+AM66+AO66+AQ66+AS66+AU66+AW66+AY66+BA66+BC66+BE66+BG66+BI66+BK66+BM66+BO66</f>
        <v>335.56</v>
      </c>
      <c r="F66">
        <v>1.5</v>
      </c>
      <c r="G66">
        <v>1.6</v>
      </c>
      <c r="H66">
        <v>1.3</v>
      </c>
      <c r="I66">
        <v>1.3</v>
      </c>
      <c r="J66">
        <v>0</v>
      </c>
      <c r="K66">
        <v>0</v>
      </c>
      <c r="L66">
        <v>6</v>
      </c>
      <c r="M66">
        <v>8.1</v>
      </c>
      <c r="N66">
        <v>0</v>
      </c>
      <c r="O66">
        <v>0</v>
      </c>
      <c r="P66">
        <v>3</v>
      </c>
      <c r="Q66">
        <v>2</v>
      </c>
      <c r="R66">
        <v>0</v>
      </c>
      <c r="S66">
        <v>3.6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16.5</v>
      </c>
      <c r="AB66">
        <v>113</v>
      </c>
      <c r="AC66">
        <v>118.66</v>
      </c>
      <c r="AD66">
        <v>3.5</v>
      </c>
      <c r="AE66">
        <v>6.5</v>
      </c>
      <c r="AF66">
        <v>0</v>
      </c>
      <c r="AG66">
        <v>0</v>
      </c>
      <c r="AH66">
        <v>12</v>
      </c>
      <c r="AI66">
        <v>11.1</v>
      </c>
      <c r="AJ66">
        <v>0</v>
      </c>
      <c r="AK66">
        <v>0</v>
      </c>
      <c r="AL66">
        <v>25</v>
      </c>
      <c r="AM66">
        <v>27.8</v>
      </c>
      <c r="AN66">
        <v>0</v>
      </c>
      <c r="AO66">
        <v>0</v>
      </c>
      <c r="AP66">
        <v>3</v>
      </c>
      <c r="AQ66">
        <v>5.5</v>
      </c>
      <c r="AR66">
        <v>0</v>
      </c>
      <c r="AS66">
        <v>0</v>
      </c>
      <c r="AT66">
        <v>6</v>
      </c>
      <c r="AU66">
        <v>6.5</v>
      </c>
      <c r="AV66">
        <v>0</v>
      </c>
      <c r="AW66">
        <v>0</v>
      </c>
      <c r="AX66">
        <v>15.6</v>
      </c>
      <c r="AY66">
        <v>16.82</v>
      </c>
      <c r="AZ66">
        <v>0</v>
      </c>
      <c r="BA66">
        <v>63.78</v>
      </c>
      <c r="BB66">
        <v>0</v>
      </c>
      <c r="BC66">
        <v>0</v>
      </c>
      <c r="BD66">
        <v>0</v>
      </c>
      <c r="BE66">
        <v>0</v>
      </c>
      <c r="BF66">
        <v>15.1</v>
      </c>
      <c r="BG66">
        <v>7.3</v>
      </c>
      <c r="BH66">
        <v>85</v>
      </c>
      <c r="BI66">
        <v>0</v>
      </c>
      <c r="BJ66">
        <v>4</v>
      </c>
      <c r="BK66">
        <v>8</v>
      </c>
      <c r="BL66">
        <v>0</v>
      </c>
      <c r="BM66">
        <v>2.5</v>
      </c>
      <c r="BN66">
        <v>26</v>
      </c>
      <c r="BO66">
        <v>28</v>
      </c>
    </row>
    <row r="67" spans="1:67">
      <c r="A67">
        <v>18</v>
      </c>
      <c r="B67" t="s">
        <v>95</v>
      </c>
      <c r="D67">
        <v>0</v>
      </c>
    </row>
    <row r="68" spans="1:67">
      <c r="A68">
        <v>19</v>
      </c>
      <c r="B68" t="s">
        <v>96</v>
      </c>
      <c r="D68">
        <v>0</v>
      </c>
    </row>
  </sheetData>
  <mergeCells count="204">
    <mergeCell ref="J45:K45"/>
    <mergeCell ref="J46:K46"/>
    <mergeCell ref="J30:K31"/>
    <mergeCell ref="J32:K33"/>
    <mergeCell ref="J35:K36"/>
    <mergeCell ref="J39:K40"/>
    <mergeCell ref="J42:K43"/>
    <mergeCell ref="J37:K37"/>
    <mergeCell ref="J38:K38"/>
    <mergeCell ref="J41:K41"/>
    <mergeCell ref="J44:K44"/>
    <mergeCell ref="J27:K27"/>
    <mergeCell ref="J28:K28"/>
    <mergeCell ref="J29:K29"/>
    <mergeCell ref="J34:K34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8:K9"/>
    <mergeCell ref="J10:K10"/>
    <mergeCell ref="J11:K11"/>
    <mergeCell ref="J12:K12"/>
    <mergeCell ref="J13:K13"/>
    <mergeCell ref="J14:K14"/>
    <mergeCell ref="J15:K15"/>
    <mergeCell ref="J16:K16"/>
    <mergeCell ref="J17:K17"/>
    <mergeCell ref="A3:G5"/>
    <mergeCell ref="A6:G6"/>
    <mergeCell ref="F35:G36"/>
    <mergeCell ref="A42:E43"/>
    <mergeCell ref="A44:E44"/>
    <mergeCell ref="A8:E9"/>
    <mergeCell ref="F8:G9"/>
    <mergeCell ref="A30:E31"/>
    <mergeCell ref="F30:G31"/>
    <mergeCell ref="A32:E33"/>
    <mergeCell ref="F32:G33"/>
    <mergeCell ref="A34:E34"/>
    <mergeCell ref="A27:E27"/>
    <mergeCell ref="A28:E28"/>
    <mergeCell ref="A29:E29"/>
    <mergeCell ref="A21:E21"/>
    <mergeCell ref="A22:E22"/>
    <mergeCell ref="A23:E23"/>
    <mergeCell ref="A24:E24"/>
    <mergeCell ref="A25:E25"/>
    <mergeCell ref="A26:E26"/>
    <mergeCell ref="A17:E17"/>
    <mergeCell ref="A18:E18"/>
    <mergeCell ref="A19:E19"/>
    <mergeCell ref="A45:E45"/>
    <mergeCell ref="A46:E46"/>
    <mergeCell ref="F39:G40"/>
    <mergeCell ref="F42:G43"/>
    <mergeCell ref="A35:E36"/>
    <mergeCell ref="A37:E37"/>
    <mergeCell ref="A38:E38"/>
    <mergeCell ref="A39:E40"/>
    <mergeCell ref="A41:E41"/>
    <mergeCell ref="F41:G41"/>
    <mergeCell ref="F44:G44"/>
    <mergeCell ref="F45:G45"/>
    <mergeCell ref="F46:G46"/>
    <mergeCell ref="F38:G38"/>
    <mergeCell ref="F25:G25"/>
    <mergeCell ref="F26:G26"/>
    <mergeCell ref="F27:G27"/>
    <mergeCell ref="F28:G28"/>
    <mergeCell ref="F29:G29"/>
    <mergeCell ref="A20:E20"/>
    <mergeCell ref="A10:E10"/>
    <mergeCell ref="A11:E11"/>
    <mergeCell ref="A12:E12"/>
    <mergeCell ref="A13:E13"/>
    <mergeCell ref="A14:E14"/>
    <mergeCell ref="A15:E15"/>
    <mergeCell ref="F20:G20"/>
    <mergeCell ref="F21:G21"/>
    <mergeCell ref="F15:G15"/>
    <mergeCell ref="F16:G16"/>
    <mergeCell ref="F17:G17"/>
    <mergeCell ref="F18:G18"/>
    <mergeCell ref="F19:G19"/>
    <mergeCell ref="F22:G22"/>
    <mergeCell ref="F23:G23"/>
    <mergeCell ref="F34:G34"/>
    <mergeCell ref="F37:G37"/>
    <mergeCell ref="H8:I9"/>
    <mergeCell ref="H10:I10"/>
    <mergeCell ref="H11:I11"/>
    <mergeCell ref="H12:I12"/>
    <mergeCell ref="H13:I13"/>
    <mergeCell ref="A50:AD50"/>
    <mergeCell ref="AE50:AH50"/>
    <mergeCell ref="A51:AD51"/>
    <mergeCell ref="A52:AD52"/>
    <mergeCell ref="F10:G10"/>
    <mergeCell ref="F11:G11"/>
    <mergeCell ref="F12:G12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F24:G24"/>
    <mergeCell ref="F13:G13"/>
    <mergeCell ref="F14:G14"/>
    <mergeCell ref="N8:O9"/>
    <mergeCell ref="N10:O10"/>
    <mergeCell ref="N11:O11"/>
    <mergeCell ref="N12:O12"/>
    <mergeCell ref="N13:O13"/>
    <mergeCell ref="H44:I44"/>
    <mergeCell ref="H45:I45"/>
    <mergeCell ref="H46:I46"/>
    <mergeCell ref="H32:I33"/>
    <mergeCell ref="H35:I36"/>
    <mergeCell ref="H39:I40"/>
    <mergeCell ref="H42:I43"/>
    <mergeCell ref="H38:I38"/>
    <mergeCell ref="H41:I41"/>
    <mergeCell ref="H34:I34"/>
    <mergeCell ref="H37:I37"/>
    <mergeCell ref="H28:I28"/>
    <mergeCell ref="H29:I29"/>
    <mergeCell ref="H30:I31"/>
    <mergeCell ref="H23:I23"/>
    <mergeCell ref="H24:I24"/>
    <mergeCell ref="H25:I25"/>
    <mergeCell ref="H26:I26"/>
    <mergeCell ref="H27:I27"/>
    <mergeCell ref="N19:O19"/>
    <mergeCell ref="N20:O20"/>
    <mergeCell ref="N21:O21"/>
    <mergeCell ref="N22:O22"/>
    <mergeCell ref="N23:O23"/>
    <mergeCell ref="N14:O14"/>
    <mergeCell ref="N15:O15"/>
    <mergeCell ref="N16:O16"/>
    <mergeCell ref="N17:O17"/>
    <mergeCell ref="N18:O18"/>
    <mergeCell ref="N29:O29"/>
    <mergeCell ref="N30:O31"/>
    <mergeCell ref="N32:O33"/>
    <mergeCell ref="N34:O34"/>
    <mergeCell ref="N35:O36"/>
    <mergeCell ref="N24:O24"/>
    <mergeCell ref="N25:O25"/>
    <mergeCell ref="N26:O26"/>
    <mergeCell ref="N27:O27"/>
    <mergeCell ref="N28:O28"/>
    <mergeCell ref="L8:M9"/>
    <mergeCell ref="L10:M10"/>
    <mergeCell ref="L11:M11"/>
    <mergeCell ref="L12:M12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39:M40"/>
    <mergeCell ref="L41:M41"/>
    <mergeCell ref="L42:M43"/>
    <mergeCell ref="L44:M44"/>
    <mergeCell ref="L45:M45"/>
    <mergeCell ref="L46:M46"/>
    <mergeCell ref="N47:O47"/>
    <mergeCell ref="L27:M27"/>
    <mergeCell ref="L28:M28"/>
    <mergeCell ref="L29:M29"/>
    <mergeCell ref="L30:M31"/>
    <mergeCell ref="L32:M33"/>
    <mergeCell ref="L34:M34"/>
    <mergeCell ref="L35:M36"/>
    <mergeCell ref="L37:M37"/>
    <mergeCell ref="L38:M38"/>
    <mergeCell ref="N44:O44"/>
    <mergeCell ref="N45:O45"/>
    <mergeCell ref="N46:O46"/>
    <mergeCell ref="N37:O37"/>
    <mergeCell ref="N38:O38"/>
    <mergeCell ref="N39:O40"/>
    <mergeCell ref="N41:O41"/>
    <mergeCell ref="N42:O43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53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I кв.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2022-02-10T12:14:07Z</dcterms:modified>
</cp:coreProperties>
</file>